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2" sheetId="1" state="visible" r:id="rId3"/>
  </sheets>
  <definedNames>
    <definedName function="false" hidden="false" name="DRIFT" vbProcedure="false">#REF!</definedName>
    <definedName function="false" hidden="false" name="HDG" vbProcedure="false">#REF!</definedName>
    <definedName function="false" hidden="false" name="SET" vbProcedure="false">#REF!</definedName>
    <definedName function="false" hidden="false" name="STW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<sst xmlns="http://schemas.openxmlformats.org/spreadsheetml/2006/main" count="15" uniqueCount="15">
  <si>
    <t xml:space="preserve">Data Entry:</t>
  </si>
  <si>
    <t xml:space="preserve">Course Sailed HDG</t>
  </si>
  <si>
    <t xml:space="preserve">Boat Speed knots STW</t>
  </si>
  <si>
    <t xml:space="preserve">Current Direction SET</t>
  </si>
  <si>
    <t xml:space="preserve">Current Speed DRIFT</t>
  </si>
  <si>
    <t xml:space="preserve">ANSWERS:</t>
  </si>
  <si>
    <t xml:space="preserve">Speed over Ground SOG</t>
  </si>
  <si>
    <t xml:space="preserve">Course over Ground COG</t>
  </si>
  <si>
    <t xml:space="preserve">Calculations hidden below – DO NOT EDIT OR DELETE:</t>
  </si>
  <si>
    <t xml:space="preserve">(Boat_X): </t>
  </si>
  <si>
    <t xml:space="preserve">(Boat_Y): </t>
  </si>
  <si>
    <t xml:space="preserve">(Curr_X): </t>
  </si>
  <si>
    <t xml:space="preserve"> (Curr_Y): </t>
  </si>
  <si>
    <t xml:space="preserve">(Total_X): </t>
  </si>
  <si>
    <t xml:space="preserve">(Total_Y): 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</si>
</sst>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€-1809]#,##0.00;[RED]\-[$€-1809]#,##0.00"/>
    <numFmt numFmtId="166" formatCode="0.00"/>
  </numFmts>
  <fonts count="6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u val="single"/>
      <sz val="10"/>
      <name val="arial"/>
      <family val="2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4" fillId="0" borderId="0" applyFont="true" applyBorder="false" applyAlignment="false" applyProtection="false"/>
  </cellStyleXfs>
  <cellXfs count="1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5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Result2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25"/>
  <sheetViews>
    <sheetView showFormulas="false" showGridLines="true" showRowColHeaders="true" showZeros="true" rightToLeft="false" tabSelected="true" showOutlineSymbols="true" defaultGridColor="true" view="normal" topLeftCell="A1" colorId="64" zoomScale="120" zoomScaleNormal="120" zoomScalePageLayoutView="100" workbookViewId="0">
      <selection pane="topLeft" activeCell="B3" activeCellId="0" sqref="B3"/>
    </sheetView>
  </sheetViews>
  <sheetFormatPr defaultColWidth="11.53515625" defaultRowHeight="12.8" zeroHeight="false" outlineLevelRow="0" outlineLevelCol="0"/>
  <cols>
    <col collapsed="false" customWidth="true" hidden="false" outlineLevel="0" max="1" min="1" style="0" width="23.18"/>
    <col collapsed="false" customWidth="true" hidden="false" outlineLevel="0" max="2" min="2" style="0" width="9.04"/>
  </cols>
  <sheetData>
    <row r="1" customFormat="false" ht="12.8" hidden="false" customHeight="true" outlineLevel="0" collapsed="false">
      <c r="A1" s="1" t="s">
        <v>0</v>
      </c>
      <c r="B1" s="1"/>
      <c r="C1" s="2"/>
      <c r="D1" s="2"/>
    </row>
    <row r="2" customFormat="false" ht="12.8" hidden="false" customHeight="false" outlineLevel="0" collapsed="false">
      <c r="A2" s="3" t="s">
        <v>1</v>
      </c>
      <c r="B2" s="4" t="n">
        <v>122</v>
      </c>
      <c r="D2" s="2"/>
    </row>
    <row r="3" customFormat="false" ht="12.8" hidden="false" customHeight="false" outlineLevel="0" collapsed="false">
      <c r="A3" s="3" t="s">
        <v>2</v>
      </c>
      <c r="B3" s="4" t="n">
        <v>4.33</v>
      </c>
    </row>
    <row r="4" customFormat="false" ht="12.8" hidden="false" customHeight="false" outlineLevel="0" collapsed="false">
      <c r="A4" s="3" t="s">
        <v>3</v>
      </c>
      <c r="B4" s="4" t="n">
        <v>117.4</v>
      </c>
    </row>
    <row r="5" customFormat="false" ht="12.8" hidden="false" customHeight="false" outlineLevel="0" collapsed="false">
      <c r="A5" s="3" t="s">
        <v>4</v>
      </c>
      <c r="B5" s="4" t="n">
        <v>0.2</v>
      </c>
    </row>
    <row r="8" customFormat="false" ht="12.8" hidden="false" customHeight="false" outlineLevel="0" collapsed="false">
      <c r="A8" s="5" t="s">
        <v>5</v>
      </c>
      <c r="B8" s="5"/>
    </row>
    <row r="9" customFormat="false" ht="12.8" hidden="false" customHeight="false" outlineLevel="0" collapsed="false">
      <c r="A9" s="6" t="s">
        <v>6</v>
      </c>
      <c r="B9" s="7" t="n">
        <f aca="false">SQRT(A23^2+A25^2)</f>
        <v>4.52938417640701</v>
      </c>
    </row>
    <row r="10" customFormat="false" ht="12.8" hidden="false" customHeight="false" outlineLevel="0" collapsed="false">
      <c r="A10" s="6" t="s">
        <v>7</v>
      </c>
      <c r="B10" s="7" t="n">
        <f aca="false">MOD(90-DEGREES(ATAN2(A23,A25)),360)</f>
        <v>121.797099591875</v>
      </c>
    </row>
    <row r="13" customFormat="false" ht="12.8" hidden="false" customHeight="false" outlineLevel="0" collapsed="false">
      <c r="A13" s="8" t="s">
        <v>8</v>
      </c>
      <c r="B13" s="9"/>
    </row>
    <row r="14" customFormat="false" ht="12.8" hidden="true" customHeight="false" outlineLevel="0" collapsed="false">
      <c r="A14" s="10" t="s">
        <v>9</v>
      </c>
    </row>
    <row r="15" customFormat="false" ht="12.8" hidden="true" customHeight="false" outlineLevel="0" collapsed="false">
      <c r="A15" s="10" t="n">
        <f aca="false">B3*SIN(RADIANS(B2))</f>
        <v>3.67204825635733</v>
      </c>
    </row>
    <row r="16" customFormat="false" ht="12.8" hidden="true" customHeight="false" outlineLevel="0" collapsed="false">
      <c r="A16" s="10" t="s">
        <v>10</v>
      </c>
    </row>
    <row r="17" customFormat="false" ht="12.8" hidden="true" customHeight="false" outlineLevel="0" collapsed="false">
      <c r="A17" s="10" t="n">
        <f aca="false">B3*COS(RADIANS(B2))</f>
        <v>-2.29455041412978</v>
      </c>
    </row>
    <row r="18" customFormat="false" ht="12.8" hidden="true" customHeight="false" outlineLevel="0" collapsed="false">
      <c r="A18" s="10" t="s">
        <v>11</v>
      </c>
    </row>
    <row r="19" customFormat="false" ht="12.8" hidden="true" customHeight="false" outlineLevel="0" collapsed="false">
      <c r="A19" s="10" t="n">
        <f aca="false">B5*SIN(RADIANS(B4))</f>
        <v>0.17756307702728</v>
      </c>
    </row>
    <row r="20" customFormat="false" ht="12.8" hidden="true" customHeight="false" outlineLevel="0" collapsed="false">
      <c r="A20" s="10" t="s">
        <v>12</v>
      </c>
    </row>
    <row r="21" customFormat="false" ht="12.8" hidden="true" customHeight="false" outlineLevel="0" collapsed="false">
      <c r="A21" s="10" t="n">
        <f aca="false">B5*COS(RADIANS(B4))</f>
        <v>-0.0920399569567703</v>
      </c>
    </row>
    <row r="22" customFormat="false" ht="12.8" hidden="true" customHeight="false" outlineLevel="0" collapsed="false">
      <c r="A22" s="10" t="s">
        <v>13</v>
      </c>
    </row>
    <row r="23" customFormat="false" ht="12.8" hidden="true" customHeight="false" outlineLevel="0" collapsed="false">
      <c r="A23" s="10" t="n">
        <f aca="false">A15+A19</f>
        <v>3.84961133338461</v>
      </c>
    </row>
    <row r="24" customFormat="false" ht="12.8" hidden="true" customHeight="false" outlineLevel="0" collapsed="false">
      <c r="A24" s="10" t="s">
        <v>14</v>
      </c>
    </row>
    <row r="25" customFormat="false" ht="12.8" hidden="true" customHeight="false" outlineLevel="0" collapsed="false">
      <c r="A25" s="10" t="n">
        <f aca="false">A17+A21</f>
        <v>-2.38659037108655</v>
      </c>
    </row>
  </sheetData>
  <sheetProtection sheet="true" password="cc81" objects="true" scenarios="true" selectLockedCells="true"/>
  <mergeCells count="2">
    <mergeCell ref="A1:B1"/>
    <mergeCell ref="A8:B8"/>
  </mergeCells>
  <printOptions headings="false" gridLines="false" gridLinesSet="true" horizontalCentered="false" verticalCentered="false"/>
  <pageMargins left="0.7875" right="0.7875" top="1.03888888888889" bottom="1.03888888888889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&amp;C&amp;"Calibri,Regular"&amp;11&amp;A</oddHeader>
    <oddFooter>&amp;C&amp;"Calibri,Regular"&amp;11Page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479</TotalTime>
  <Application>LibreOffice/24.8.3.2$MacOSX_X86_64 LibreOffice_project/48a6bac9e7e268aeb4c3483fcf825c94556d9f92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2025-09-01T17:46:48Z</dcterms:created>
  <dc:creator/>
  <dc:description/>
  <dc:language>en-IE</dc:language>
  <cp:lastModifiedBy/>
  <dcterms:modified xsi:type="dcterms:W3CDTF">2025-09-03T19:09:43Z</dcterms:modified>
  <cp:revision>6</cp:revision>
  <dc:subject/>
  <dc:title/>
</cp:coreProperties>
</file>